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https://d.docs.live.net/d2f7308bfd9febdf/Documents/Laux/2025/"/>
    </mc:Choice>
  </mc:AlternateContent>
  <xr:revisionPtr revIDLastSave="2" documentId="8_{CB2869F5-4229-4C17-9106-B8624AB1E5A5}" xr6:coauthVersionLast="47" xr6:coauthVersionMax="47" xr10:uidLastSave="{F6C8ED44-5042-4B94-895E-E65751021757}"/>
  <bookViews>
    <workbookView xWindow="-108" yWindow="-108" windowWidth="23256" windowHeight="12456" xr2:uid="{00000000-000D-0000-FFFF-FFFF00000000}"/>
  </bookViews>
  <sheets>
    <sheet name="Sheet2" sheetId="2" r:id="rId1"/>
  </sheets>
  <definedNames>
    <definedName name="_xlnm.Print_Area" localSheetId="0">Sheet2!$C$1:$M$51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2" l="1"/>
  <c r="F14" i="2" s="1"/>
  <c r="F8" i="2"/>
  <c r="F32" i="2" s="1"/>
  <c r="F7" i="2"/>
  <c r="H51" i="2"/>
  <c r="H50" i="2"/>
  <c r="H49" i="2"/>
  <c r="H48" i="2"/>
  <c r="H47" i="2"/>
  <c r="H46" i="2"/>
  <c r="F20" i="2" l="1"/>
  <c r="F21" i="2"/>
  <c r="F33" i="2"/>
  <c r="F19" i="2"/>
  <c r="F26" i="2"/>
  <c r="F29" i="2"/>
  <c r="F25" i="2"/>
  <c r="F27" i="2"/>
  <c r="F28" i="2"/>
  <c r="F31" i="2"/>
  <c r="F30" i="2"/>
  <c r="F17" i="2"/>
  <c r="F40" i="2"/>
  <c r="F39" i="2"/>
  <c r="F13" i="2"/>
  <c r="F15" i="2"/>
  <c r="F16" i="2"/>
  <c r="F18" i="2"/>
</calcChain>
</file>

<file path=xl/sharedStrings.xml><?xml version="1.0" encoding="utf-8"?>
<sst xmlns="http://schemas.openxmlformats.org/spreadsheetml/2006/main" count="211" uniqueCount="121">
  <si>
    <t>Sunday</t>
  </si>
  <si>
    <t>Two day</t>
  </si>
  <si>
    <t>1st</t>
  </si>
  <si>
    <t>Calcutta Pool</t>
  </si>
  <si>
    <t>Player</t>
  </si>
  <si>
    <t>Owned By</t>
  </si>
  <si>
    <t>Prize Pool</t>
  </si>
  <si>
    <t>Low Gross</t>
  </si>
  <si>
    <t>Non Calcutta -Tournament Payoffs</t>
  </si>
  <si>
    <t>Score</t>
  </si>
  <si>
    <t xml:space="preserve">       Player</t>
  </si>
  <si>
    <t xml:space="preserve"> 2nd  </t>
  </si>
  <si>
    <t>-7</t>
  </si>
  <si>
    <t>-10</t>
  </si>
  <si>
    <t>-8</t>
  </si>
  <si>
    <t>-9</t>
  </si>
  <si>
    <t>Kyle Earl</t>
  </si>
  <si>
    <t>3rd (Tie)</t>
  </si>
  <si>
    <t>Brian Farley</t>
  </si>
  <si>
    <t>Bobby Lackovic</t>
  </si>
  <si>
    <t xml:space="preserve">2nd </t>
  </si>
  <si>
    <t>Skins Day 1</t>
  </si>
  <si>
    <t>#15</t>
  </si>
  <si>
    <t>Skins Day 2</t>
  </si>
  <si>
    <t>#10</t>
  </si>
  <si>
    <t>#12</t>
  </si>
  <si>
    <t>Randye Chickinell</t>
  </si>
  <si>
    <t>Low Gross 2 day Winners</t>
  </si>
  <si>
    <t>Skins and Flag Prizes</t>
  </si>
  <si>
    <t>Two Day Total</t>
  </si>
  <si>
    <t xml:space="preserve"> Sunday Only</t>
  </si>
  <si>
    <t>2 Day Low Gross</t>
  </si>
  <si>
    <t>Hole</t>
  </si>
  <si>
    <t>Winner</t>
  </si>
  <si>
    <t>Prize</t>
  </si>
  <si>
    <t>Flag Prizes Day 1</t>
  </si>
  <si>
    <t>Flag Prizes Day 2</t>
  </si>
  <si>
    <t>Place</t>
  </si>
  <si>
    <t>All Flag Prizes $50</t>
  </si>
  <si>
    <t>2025 Payouts</t>
  </si>
  <si>
    <t>-20</t>
  </si>
  <si>
    <t>Chance</t>
  </si>
  <si>
    <t>Rohlfing</t>
  </si>
  <si>
    <t>-12</t>
  </si>
  <si>
    <t>Kyle</t>
  </si>
  <si>
    <t>Johnson</t>
  </si>
  <si>
    <t>Mollner</t>
  </si>
  <si>
    <t xml:space="preserve">Tim </t>
  </si>
  <si>
    <t>J.T.</t>
  </si>
  <si>
    <t>Cronin</t>
  </si>
  <si>
    <t>Bobby</t>
  </si>
  <si>
    <t>Lackovic</t>
  </si>
  <si>
    <t xml:space="preserve">3rd </t>
  </si>
  <si>
    <t>Paul</t>
  </si>
  <si>
    <t>Wood</t>
  </si>
  <si>
    <t>Mike</t>
  </si>
  <si>
    <t>Wheeler</t>
  </si>
  <si>
    <t>Jay</t>
  </si>
  <si>
    <t>Pitschka</t>
  </si>
  <si>
    <t>Bernie</t>
  </si>
  <si>
    <t>Cameli</t>
  </si>
  <si>
    <t>Agosta</t>
  </si>
  <si>
    <t>Jesse</t>
  </si>
  <si>
    <t>MIke</t>
  </si>
  <si>
    <t>Dingwell</t>
  </si>
  <si>
    <t>4th (Tie)</t>
  </si>
  <si>
    <t>7th (Tie)</t>
  </si>
  <si>
    <t>Steve</t>
  </si>
  <si>
    <t>Sunde</t>
  </si>
  <si>
    <t>Al</t>
  </si>
  <si>
    <t>Rotella</t>
  </si>
  <si>
    <t>Jason</t>
  </si>
  <si>
    <t>Bucholz</t>
  </si>
  <si>
    <t>Drew</t>
  </si>
  <si>
    <t>Givens</t>
  </si>
  <si>
    <t>Salzbrenner</t>
  </si>
  <si>
    <t>Earl</t>
  </si>
  <si>
    <t>-6</t>
  </si>
  <si>
    <t xml:space="preserve">5th </t>
  </si>
  <si>
    <t>6th (Tie)</t>
  </si>
  <si>
    <t xml:space="preserve">Aaron </t>
  </si>
  <si>
    <t>Gardner</t>
  </si>
  <si>
    <t>Scott</t>
  </si>
  <si>
    <t>Lathrop</t>
  </si>
  <si>
    <t>Chris</t>
  </si>
  <si>
    <t>Spencer</t>
  </si>
  <si>
    <t xml:space="preserve">Mark </t>
  </si>
  <si>
    <t>Gammell</t>
  </si>
  <si>
    <t>Tony</t>
  </si>
  <si>
    <t>Vaccaro</t>
  </si>
  <si>
    <t>Justin</t>
  </si>
  <si>
    <t>Brown</t>
  </si>
  <si>
    <t xml:space="preserve">1st </t>
  </si>
  <si>
    <t xml:space="preserve">Kyle </t>
  </si>
  <si>
    <t>Aaron</t>
  </si>
  <si>
    <t>#7</t>
  </si>
  <si>
    <t>#9</t>
  </si>
  <si>
    <t>Daniel Irr</t>
  </si>
  <si>
    <t>#14</t>
  </si>
  <si>
    <t>Robbie Martin</t>
  </si>
  <si>
    <t>#5</t>
  </si>
  <si>
    <t>Jonny Kalhoff</t>
  </si>
  <si>
    <t>Todd O'Neill</t>
  </si>
  <si>
    <t>#6</t>
  </si>
  <si>
    <t>Max Connor</t>
  </si>
  <si>
    <t>Jay Pitschka</t>
  </si>
  <si>
    <t>#17</t>
  </si>
  <si>
    <t>David</t>
  </si>
  <si>
    <t>O'Neill</t>
  </si>
  <si>
    <t>Jeff</t>
  </si>
  <si>
    <t>Freeman</t>
  </si>
  <si>
    <t>Nick</t>
  </si>
  <si>
    <t xml:space="preserve">Brian </t>
  </si>
  <si>
    <t>Farley</t>
  </si>
  <si>
    <t>Todd</t>
  </si>
  <si>
    <t>Rick</t>
  </si>
  <si>
    <t>Culbertson</t>
  </si>
  <si>
    <t>Brandon</t>
  </si>
  <si>
    <t>Zalesky</t>
  </si>
  <si>
    <t>Pat</t>
  </si>
  <si>
    <t>Mahoney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</si>
</sst>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164" formatCode="&quot;$&quot;#,##0"/>
  </numFmts>
  <fonts count="12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26"/>
      <name val="Arial"/>
      <family val="2"/>
    </font>
    <font>
      <b/>
      <sz val="2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18"/>
      <name val="Arial"/>
      <family val="2"/>
    </font>
    <font>
      <b/>
      <sz val="28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left"/>
    </xf>
    <xf numFmtId="164" fontId="0" fillId="0" borderId="0" xfId="0" applyNumberFormat="1"/>
    <xf numFmtId="0" fontId="3" fillId="0" borderId="0" xfId="0" applyFont="1"/>
    <xf numFmtId="49" fontId="3" fillId="0" borderId="0" xfId="0" applyNumberFormat="1" applyFont="1" applyAlignment="1">
      <alignment horizontal="right"/>
    </xf>
    <xf numFmtId="164" fontId="3" fillId="0" borderId="0" xfId="0" applyNumberFormat="1" applyFont="1" applyAlignment="1">
      <alignment horizontal="left"/>
    </xf>
    <xf numFmtId="0" fontId="3" fillId="0" borderId="0" xfId="0" applyFont="1" applyAlignment="1">
      <alignment horizontal="center"/>
    </xf>
    <xf numFmtId="0" fontId="4" fillId="0" borderId="0" xfId="0" applyFont="1"/>
    <xf numFmtId="0" fontId="3" fillId="0" borderId="1" xfId="0" applyFont="1" applyBorder="1"/>
    <xf numFmtId="164" fontId="3" fillId="0" borderId="0" xfId="0" applyNumberFormat="1" applyFont="1"/>
    <xf numFmtId="0" fontId="3" fillId="0" borderId="7" xfId="0" applyFont="1" applyBorder="1"/>
    <xf numFmtId="0" fontId="6" fillId="0" borderId="0" xfId="0" applyFont="1"/>
    <xf numFmtId="0" fontId="6" fillId="0" borderId="1" xfId="0" applyFont="1" applyBorder="1"/>
    <xf numFmtId="164" fontId="6" fillId="0" borderId="0" xfId="0" applyNumberFormat="1" applyFont="1" applyAlignment="1">
      <alignment horizontal="left"/>
    </xf>
    <xf numFmtId="0" fontId="6" fillId="0" borderId="7" xfId="0" applyFont="1" applyBorder="1"/>
    <xf numFmtId="49" fontId="6" fillId="0" borderId="0" xfId="0" applyNumberFormat="1" applyFont="1" applyAlignment="1">
      <alignment horizontal="right"/>
    </xf>
    <xf numFmtId="10" fontId="3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49" fontId="8" fillId="0" borderId="0" xfId="0" applyNumberFormat="1" applyFont="1" applyAlignment="1">
      <alignment horizontal="center"/>
    </xf>
    <xf numFmtId="6" fontId="3" fillId="0" borderId="0" xfId="0" applyNumberFormat="1" applyFont="1" applyAlignment="1">
      <alignment horizontal="left"/>
    </xf>
    <xf numFmtId="0" fontId="3" fillId="0" borderId="3" xfId="0" applyFont="1" applyBorder="1"/>
    <xf numFmtId="0" fontId="3" fillId="0" borderId="2" xfId="0" applyFont="1" applyBorder="1"/>
    <xf numFmtId="0" fontId="3" fillId="0" borderId="2" xfId="0" applyFont="1" applyBorder="1" applyAlignment="1">
      <alignment horizontal="center"/>
    </xf>
    <xf numFmtId="0" fontId="3" fillId="0" borderId="8" xfId="0" applyFont="1" applyBorder="1"/>
    <xf numFmtId="164" fontId="3" fillId="0" borderId="7" xfId="0" applyNumberFormat="1" applyFont="1" applyBorder="1"/>
    <xf numFmtId="164" fontId="8" fillId="0" borderId="0" xfId="0" applyNumberFormat="1" applyFont="1" applyAlignment="1">
      <alignment horizontal="left"/>
    </xf>
    <xf numFmtId="0" fontId="8" fillId="0" borderId="0" xfId="0" applyFont="1" applyAlignment="1">
      <alignment horizontal="left"/>
    </xf>
    <xf numFmtId="9" fontId="6" fillId="0" borderId="0" xfId="0" applyNumberFormat="1" applyFont="1" applyAlignment="1">
      <alignment horizontal="center"/>
    </xf>
    <xf numFmtId="0" fontId="7" fillId="0" borderId="0" xfId="0" applyFont="1"/>
    <xf numFmtId="164" fontId="6" fillId="0" borderId="0" xfId="0" applyNumberFormat="1" applyFont="1"/>
    <xf numFmtId="9" fontId="3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49" fontId="6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49" fontId="3" fillId="0" borderId="0" xfId="0" applyNumberFormat="1" applyFont="1" applyAlignment="1">
      <alignment horizontal="center"/>
    </xf>
    <xf numFmtId="0" fontId="3" fillId="0" borderId="0" xfId="0" applyFont="1" applyAlignment="1">
      <alignment horizontal="left"/>
    </xf>
    <xf numFmtId="10" fontId="3" fillId="0" borderId="2" xfId="0" applyNumberFormat="1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164" fontId="3" fillId="0" borderId="2" xfId="0" applyNumberFormat="1" applyFont="1" applyBorder="1" applyAlignment="1">
      <alignment horizontal="center"/>
    </xf>
    <xf numFmtId="0" fontId="9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left"/>
    </xf>
    <xf numFmtId="164" fontId="2" fillId="0" borderId="0" xfId="0" applyNumberFormat="1" applyFont="1" applyAlignment="1">
      <alignment horizontal="right"/>
    </xf>
    <xf numFmtId="49" fontId="3" fillId="0" borderId="0" xfId="0" applyNumberFormat="1" applyFont="1"/>
    <xf numFmtId="49" fontId="3" fillId="0" borderId="7" xfId="0" applyNumberFormat="1" applyFont="1" applyBorder="1" applyAlignment="1">
      <alignment horizontal="right"/>
    </xf>
    <xf numFmtId="0" fontId="0" fillId="0" borderId="2" xfId="0" applyBorder="1"/>
    <xf numFmtId="164" fontId="0" fillId="0" borderId="2" xfId="0" applyNumberFormat="1" applyBorder="1"/>
    <xf numFmtId="6" fontId="3" fillId="0" borderId="0" xfId="0" applyNumberFormat="1" applyFont="1"/>
    <xf numFmtId="0" fontId="2" fillId="0" borderId="0" xfId="0" applyFont="1" applyAlignment="1">
      <alignment horizontal="center"/>
    </xf>
    <xf numFmtId="0" fontId="11" fillId="0" borderId="2" xfId="0" applyFont="1" applyBorder="1" applyAlignment="1">
      <alignment horizontal="center"/>
    </xf>
    <xf numFmtId="164" fontId="5" fillId="0" borderId="4" xfId="0" applyNumberFormat="1" applyFont="1" applyBorder="1" applyAlignment="1">
      <alignment horizontal="center"/>
    </xf>
    <xf numFmtId="164" fontId="5" fillId="0" borderId="5" xfId="0" applyNumberFormat="1" applyFont="1" applyBorder="1" applyAlignment="1">
      <alignment horizontal="center"/>
    </xf>
    <xf numFmtId="164" fontId="5" fillId="0" borderId="6" xfId="0" applyNumberFormat="1" applyFont="1" applyBorder="1" applyAlignment="1">
      <alignment horizontal="center"/>
    </xf>
    <xf numFmtId="0" fontId="10" fillId="0" borderId="0" xfId="0" applyFont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164" fontId="2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C1:N69"/>
  <sheetViews>
    <sheetView tabSelected="1" zoomScale="99" workbookViewId="0">
      <selection activeCell="K44" sqref="K44"/>
    </sheetView>
  </sheetViews>
  <sheetFormatPr defaultColWidth="9.109375" defaultRowHeight="13.2" x14ac:dyDescent="0.25"/>
  <cols>
    <col min="1" max="2" width="9.109375" style="5"/>
    <col min="3" max="3" width="4.5546875" style="5" customWidth="1"/>
    <col min="4" max="4" width="8" style="5" customWidth="1"/>
    <col min="5" max="5" width="14.88671875" style="8" bestFit="1" customWidth="1"/>
    <col min="6" max="6" width="8.21875" style="5" customWidth="1"/>
    <col min="7" max="7" width="6.44140625" style="5" customWidth="1"/>
    <col min="8" max="8" width="6.88671875" style="5" customWidth="1"/>
    <col min="9" max="9" width="9.109375" style="5"/>
    <col min="10" max="10" width="8" style="5" customWidth="1"/>
    <col min="11" max="11" width="9.109375" style="5"/>
    <col min="12" max="12" width="9.88671875" style="5" customWidth="1"/>
    <col min="13" max="13" width="8.44140625" style="6" customWidth="1"/>
    <col min="14" max="14" width="9.109375" style="7"/>
    <col min="15" max="16384" width="9.109375" style="5"/>
  </cols>
  <sheetData>
    <row r="1" spans="3:14" ht="38.25" customHeight="1" x14ac:dyDescent="0.6">
      <c r="C1" s="56" t="s">
        <v>39</v>
      </c>
      <c r="D1" s="56"/>
      <c r="E1" s="56"/>
      <c r="F1" s="56"/>
      <c r="G1" s="56"/>
      <c r="H1" s="56"/>
      <c r="I1" s="56"/>
      <c r="J1" s="56"/>
      <c r="K1" s="56"/>
      <c r="L1" s="56"/>
    </row>
    <row r="2" spans="3:14" ht="29.25" customHeight="1" x14ac:dyDescent="0.55000000000000004">
      <c r="G2" s="9"/>
      <c r="J2" s="8"/>
    </row>
    <row r="3" spans="3:14" ht="23.25" customHeight="1" x14ac:dyDescent="0.4">
      <c r="C3" s="53" t="s">
        <v>3</v>
      </c>
      <c r="D3" s="54"/>
      <c r="E3" s="54"/>
      <c r="F3" s="54"/>
      <c r="G3" s="54"/>
      <c r="H3" s="54"/>
      <c r="I3" s="54"/>
      <c r="J3" s="54"/>
      <c r="K3" s="54"/>
      <c r="L3" s="55"/>
    </row>
    <row r="4" spans="3:14" x14ac:dyDescent="0.25">
      <c r="C4" s="10"/>
      <c r="D4" s="8"/>
      <c r="E4" s="11"/>
      <c r="G4" s="6"/>
      <c r="H4" s="7"/>
      <c r="I4" s="8"/>
      <c r="J4" s="11"/>
      <c r="L4" s="12"/>
    </row>
    <row r="5" spans="3:14" x14ac:dyDescent="0.25">
      <c r="C5" s="10"/>
      <c r="D5" s="29">
        <v>1</v>
      </c>
      <c r="E5" s="30" t="s">
        <v>6</v>
      </c>
      <c r="F5" s="31">
        <v>22000</v>
      </c>
      <c r="G5" s="6"/>
      <c r="H5" s="7"/>
      <c r="I5" s="32"/>
      <c r="K5" s="11"/>
      <c r="L5" s="12"/>
    </row>
    <row r="6" spans="3:14" x14ac:dyDescent="0.25">
      <c r="C6" s="10"/>
      <c r="D6" s="33"/>
      <c r="E6" s="13"/>
      <c r="F6" s="31"/>
      <c r="G6" s="6"/>
      <c r="H6" s="7"/>
      <c r="I6" s="8"/>
      <c r="K6" s="11"/>
      <c r="L6" s="12"/>
    </row>
    <row r="7" spans="3:14" x14ac:dyDescent="0.25">
      <c r="C7" s="10"/>
      <c r="D7" s="29">
        <v>0.1</v>
      </c>
      <c r="E7" s="13" t="s">
        <v>7</v>
      </c>
      <c r="F7" s="31">
        <f>SUM(F5*D7)</f>
        <v>2200</v>
      </c>
      <c r="G7" s="6"/>
      <c r="H7" s="7"/>
      <c r="I7" s="8"/>
      <c r="K7" s="11"/>
      <c r="L7" s="12"/>
    </row>
    <row r="8" spans="3:14" x14ac:dyDescent="0.25">
      <c r="C8" s="10"/>
      <c r="D8" s="29">
        <v>0.15</v>
      </c>
      <c r="E8" s="13" t="s">
        <v>0</v>
      </c>
      <c r="F8" s="31">
        <f>SUM(F5*D8)</f>
        <v>3300</v>
      </c>
      <c r="G8" s="6"/>
      <c r="H8" s="7"/>
      <c r="I8" s="32"/>
      <c r="K8" s="11"/>
      <c r="L8" s="12"/>
    </row>
    <row r="9" spans="3:14" x14ac:dyDescent="0.25">
      <c r="C9" s="10"/>
      <c r="D9" s="29">
        <v>0.75</v>
      </c>
      <c r="E9" s="13" t="s">
        <v>1</v>
      </c>
      <c r="F9" s="31">
        <f>SUM(F5*D9)</f>
        <v>16500</v>
      </c>
      <c r="G9" s="6"/>
      <c r="H9" s="7"/>
      <c r="I9" s="32"/>
      <c r="K9" s="11"/>
      <c r="L9" s="12"/>
    </row>
    <row r="10" spans="3:14" x14ac:dyDescent="0.25">
      <c r="C10" s="10"/>
      <c r="D10" s="8"/>
      <c r="E10" s="11"/>
      <c r="G10" s="6"/>
      <c r="H10" s="7"/>
      <c r="I10" s="8"/>
      <c r="J10" s="11"/>
      <c r="L10" s="12"/>
    </row>
    <row r="11" spans="3:14" s="13" customFormat="1" x14ac:dyDescent="0.25">
      <c r="C11" s="14"/>
      <c r="D11" s="51" t="s">
        <v>29</v>
      </c>
      <c r="E11" s="51"/>
      <c r="G11" s="35" t="s">
        <v>9</v>
      </c>
      <c r="H11" s="15" t="s">
        <v>10</v>
      </c>
      <c r="I11" s="34"/>
      <c r="J11" s="31" t="s">
        <v>5</v>
      </c>
      <c r="L11" s="16"/>
      <c r="M11" s="17"/>
      <c r="N11" s="15"/>
    </row>
    <row r="12" spans="3:14" x14ac:dyDescent="0.25">
      <c r="C12" s="10"/>
      <c r="D12" s="8"/>
      <c r="E12" s="11"/>
      <c r="G12" s="6"/>
      <c r="H12" s="7"/>
      <c r="I12" s="8"/>
      <c r="J12" s="11"/>
      <c r="L12" s="12"/>
    </row>
    <row r="13" spans="3:14" x14ac:dyDescent="0.25">
      <c r="C13" s="10"/>
      <c r="D13" s="18">
        <v>0.35</v>
      </c>
      <c r="E13" s="8" t="s">
        <v>2</v>
      </c>
      <c r="F13" s="19">
        <f>SUM(F9*D13)</f>
        <v>5775</v>
      </c>
      <c r="G13" s="37" t="s">
        <v>40</v>
      </c>
      <c r="H13" s="7" t="s">
        <v>41</v>
      </c>
      <c r="I13" s="32" t="s">
        <v>42</v>
      </c>
      <c r="J13" s="38" t="s">
        <v>59</v>
      </c>
      <c r="K13" s="11" t="s">
        <v>60</v>
      </c>
      <c r="L13" s="12"/>
    </row>
    <row r="14" spans="3:14" x14ac:dyDescent="0.25">
      <c r="C14" s="10"/>
      <c r="D14" s="18">
        <v>0.23</v>
      </c>
      <c r="E14" s="1" t="s">
        <v>11</v>
      </c>
      <c r="F14" s="19">
        <f>SUM(F9*D14)</f>
        <v>3795</v>
      </c>
      <c r="G14" s="37" t="s">
        <v>43</v>
      </c>
      <c r="H14" s="7" t="s">
        <v>44</v>
      </c>
      <c r="I14" s="32" t="s">
        <v>45</v>
      </c>
      <c r="J14" s="38" t="s">
        <v>47</v>
      </c>
      <c r="K14" s="11" t="s">
        <v>46</v>
      </c>
      <c r="L14" s="12"/>
    </row>
    <row r="15" spans="3:14" x14ac:dyDescent="0.25">
      <c r="C15" s="10"/>
      <c r="D15" s="18">
        <v>0.17</v>
      </c>
      <c r="E15" s="8" t="s">
        <v>52</v>
      </c>
      <c r="F15" s="19">
        <f>SUM(F9*D15)</f>
        <v>2805</v>
      </c>
      <c r="G15" s="37" t="s">
        <v>15</v>
      </c>
      <c r="H15" s="7" t="s">
        <v>48</v>
      </c>
      <c r="I15" s="32" t="s">
        <v>49</v>
      </c>
      <c r="J15" s="38" t="s">
        <v>50</v>
      </c>
      <c r="K15" s="11" t="s">
        <v>51</v>
      </c>
      <c r="L15" s="12"/>
    </row>
    <row r="16" spans="3:14" x14ac:dyDescent="0.25">
      <c r="C16" s="10"/>
      <c r="D16" s="18">
        <v>7.0000000000000007E-2</v>
      </c>
      <c r="E16" s="8" t="s">
        <v>65</v>
      </c>
      <c r="F16" s="19">
        <f>SUM(F9*D16)</f>
        <v>1155</v>
      </c>
      <c r="G16" s="20" t="s">
        <v>14</v>
      </c>
      <c r="H16" s="7" t="s">
        <v>53</v>
      </c>
      <c r="I16" s="32" t="s">
        <v>54</v>
      </c>
      <c r="J16" s="38" t="s">
        <v>55</v>
      </c>
      <c r="K16" s="11" t="s">
        <v>56</v>
      </c>
      <c r="L16" s="12"/>
    </row>
    <row r="17" spans="3:14" x14ac:dyDescent="0.25">
      <c r="C17" s="10"/>
      <c r="D17" s="18">
        <v>7.0000000000000007E-2</v>
      </c>
      <c r="E17" s="8" t="s">
        <v>65</v>
      </c>
      <c r="F17" s="19">
        <f>SUM(F9*D17)</f>
        <v>1155</v>
      </c>
      <c r="G17" s="37" t="s">
        <v>14</v>
      </c>
      <c r="H17" s="7" t="s">
        <v>57</v>
      </c>
      <c r="I17" s="32" t="s">
        <v>58</v>
      </c>
      <c r="J17" s="38" t="s">
        <v>55</v>
      </c>
      <c r="K17" s="11" t="s">
        <v>56</v>
      </c>
      <c r="L17" s="12"/>
    </row>
    <row r="18" spans="3:14" x14ac:dyDescent="0.25">
      <c r="C18" s="10"/>
      <c r="D18" s="18">
        <v>7.0000000000000007E-2</v>
      </c>
      <c r="E18" s="8" t="s">
        <v>65</v>
      </c>
      <c r="F18" s="19">
        <f>SUM(F9*D18)</f>
        <v>1155</v>
      </c>
      <c r="G18" s="37" t="s">
        <v>14</v>
      </c>
      <c r="H18" s="7" t="s">
        <v>62</v>
      </c>
      <c r="I18" s="32" t="s">
        <v>61</v>
      </c>
      <c r="J18" s="38" t="s">
        <v>63</v>
      </c>
      <c r="K18" s="11" t="s">
        <v>64</v>
      </c>
      <c r="L18" s="12"/>
    </row>
    <row r="19" spans="3:14" x14ac:dyDescent="0.25">
      <c r="C19" s="10"/>
      <c r="D19" s="18">
        <v>1.3299999999999999E-2</v>
      </c>
      <c r="E19" s="8" t="s">
        <v>66</v>
      </c>
      <c r="F19" s="19">
        <f>SUM(F9*D19)</f>
        <v>219.45</v>
      </c>
      <c r="G19" s="20" t="s">
        <v>12</v>
      </c>
      <c r="H19" s="7" t="s">
        <v>67</v>
      </c>
      <c r="I19" s="32" t="s">
        <v>68</v>
      </c>
      <c r="J19" s="38" t="s">
        <v>69</v>
      </c>
      <c r="K19" s="11" t="s">
        <v>70</v>
      </c>
      <c r="L19" s="12"/>
    </row>
    <row r="20" spans="3:14" x14ac:dyDescent="0.25">
      <c r="C20" s="10"/>
      <c r="D20" s="18">
        <v>1.3299999999999999E-2</v>
      </c>
      <c r="E20" s="8" t="s">
        <v>66</v>
      </c>
      <c r="F20" s="19">
        <f>SUM(F9*D20)</f>
        <v>219.45</v>
      </c>
      <c r="G20" s="37" t="s">
        <v>12</v>
      </c>
      <c r="H20" s="7" t="s">
        <v>71</v>
      </c>
      <c r="I20" s="32" t="s">
        <v>72</v>
      </c>
      <c r="J20" s="38" t="s">
        <v>59</v>
      </c>
      <c r="K20" s="11" t="s">
        <v>60</v>
      </c>
      <c r="L20" s="12"/>
    </row>
    <row r="21" spans="3:14" x14ac:dyDescent="0.25">
      <c r="C21" s="10"/>
      <c r="D21" s="18">
        <v>1.3299999999999999E-2</v>
      </c>
      <c r="E21" s="8" t="s">
        <v>66</v>
      </c>
      <c r="F21" s="19">
        <f>SUM(F9*D21)</f>
        <v>219.45</v>
      </c>
      <c r="G21" s="37" t="s">
        <v>12</v>
      </c>
      <c r="H21" s="7" t="s">
        <v>73</v>
      </c>
      <c r="I21" s="32" t="s">
        <v>74</v>
      </c>
      <c r="J21" s="38" t="s">
        <v>47</v>
      </c>
      <c r="K21" s="11" t="s">
        <v>75</v>
      </c>
      <c r="L21" s="12"/>
    </row>
    <row r="22" spans="3:14" x14ac:dyDescent="0.25">
      <c r="C22" s="10"/>
      <c r="D22" s="18"/>
      <c r="F22" s="19"/>
      <c r="G22" s="37"/>
      <c r="H22" s="7"/>
      <c r="I22" s="32"/>
      <c r="J22" s="38"/>
      <c r="K22" s="11"/>
      <c r="L22" s="12"/>
    </row>
    <row r="23" spans="3:14" x14ac:dyDescent="0.25">
      <c r="C23" s="10"/>
      <c r="D23" s="60" t="s">
        <v>30</v>
      </c>
      <c r="E23" s="60"/>
      <c r="F23" s="31"/>
      <c r="G23" s="35"/>
      <c r="H23" s="44" t="s">
        <v>4</v>
      </c>
      <c r="I23" s="33"/>
      <c r="J23" s="31" t="s">
        <v>5</v>
      </c>
      <c r="K23" s="11"/>
      <c r="L23" s="12"/>
    </row>
    <row r="24" spans="3:14" s="13" customFormat="1" x14ac:dyDescent="0.25">
      <c r="C24" s="10"/>
      <c r="D24" s="18"/>
      <c r="E24" s="11"/>
      <c r="F24" s="11"/>
      <c r="G24" s="37"/>
      <c r="H24" s="7"/>
      <c r="I24" s="8"/>
      <c r="J24" s="11"/>
      <c r="K24" s="11"/>
      <c r="L24" s="16"/>
      <c r="M24" s="6"/>
      <c r="N24" s="15"/>
    </row>
    <row r="25" spans="3:14" x14ac:dyDescent="0.25">
      <c r="C25" s="10"/>
      <c r="D25" s="18">
        <v>0.3</v>
      </c>
      <c r="E25" s="1" t="s">
        <v>92</v>
      </c>
      <c r="F25" s="19">
        <f>(F8*D25)</f>
        <v>990</v>
      </c>
      <c r="G25" s="37" t="s">
        <v>13</v>
      </c>
      <c r="H25" s="7" t="s">
        <v>41</v>
      </c>
      <c r="I25" s="8" t="s">
        <v>42</v>
      </c>
      <c r="J25" s="7" t="s">
        <v>59</v>
      </c>
      <c r="K25" s="11" t="s">
        <v>60</v>
      </c>
      <c r="L25" s="12"/>
    </row>
    <row r="26" spans="3:14" x14ac:dyDescent="0.25">
      <c r="C26" s="10"/>
      <c r="D26" s="18">
        <v>0.23</v>
      </c>
      <c r="E26" s="8" t="s">
        <v>20</v>
      </c>
      <c r="F26" s="19">
        <f>F8*D26</f>
        <v>759</v>
      </c>
      <c r="G26" s="37" t="s">
        <v>14</v>
      </c>
      <c r="H26" s="7" t="s">
        <v>53</v>
      </c>
      <c r="I26" s="8" t="s">
        <v>54</v>
      </c>
      <c r="J26" s="7" t="s">
        <v>55</v>
      </c>
      <c r="K26" s="11" t="s">
        <v>56</v>
      </c>
      <c r="L26" s="12"/>
    </row>
    <row r="27" spans="3:14" x14ac:dyDescent="0.25">
      <c r="C27" s="10"/>
      <c r="D27" s="18">
        <v>0.15</v>
      </c>
      <c r="E27" s="8" t="s">
        <v>17</v>
      </c>
      <c r="F27" s="19">
        <f>F8*D27</f>
        <v>495</v>
      </c>
      <c r="G27" s="37" t="s">
        <v>12</v>
      </c>
      <c r="H27" s="21" t="s">
        <v>44</v>
      </c>
      <c r="I27" s="32" t="s">
        <v>45</v>
      </c>
      <c r="J27" s="38" t="s">
        <v>47</v>
      </c>
      <c r="K27" s="11" t="s">
        <v>46</v>
      </c>
      <c r="L27" s="12"/>
    </row>
    <row r="28" spans="3:14" x14ac:dyDescent="0.25">
      <c r="C28" s="10"/>
      <c r="D28" s="18">
        <v>0.15</v>
      </c>
      <c r="E28" s="8" t="s">
        <v>17</v>
      </c>
      <c r="F28" s="19">
        <f>F8*D28</f>
        <v>495</v>
      </c>
      <c r="G28" s="37" t="s">
        <v>12</v>
      </c>
      <c r="H28" s="21" t="s">
        <v>55</v>
      </c>
      <c r="I28" s="32" t="s">
        <v>76</v>
      </c>
      <c r="J28" s="38" t="s">
        <v>67</v>
      </c>
      <c r="K28" s="11" t="s">
        <v>68</v>
      </c>
      <c r="L28" s="12"/>
      <c r="N28" s="21"/>
    </row>
    <row r="29" spans="3:14" x14ac:dyDescent="0.25">
      <c r="C29" s="10"/>
      <c r="D29" s="18">
        <v>0.1</v>
      </c>
      <c r="E29" s="8" t="s">
        <v>78</v>
      </c>
      <c r="F29" s="19">
        <f>F8*D29</f>
        <v>330</v>
      </c>
      <c r="G29" s="37" t="s">
        <v>77</v>
      </c>
      <c r="H29" s="21" t="s">
        <v>48</v>
      </c>
      <c r="I29" s="32" t="s">
        <v>49</v>
      </c>
      <c r="J29" s="38" t="s">
        <v>19</v>
      </c>
      <c r="K29" s="11"/>
      <c r="L29" s="12"/>
      <c r="N29" s="21"/>
    </row>
    <row r="30" spans="3:14" x14ac:dyDescent="0.25">
      <c r="C30" s="10"/>
      <c r="D30" s="18">
        <v>1.7500000000000002E-2</v>
      </c>
      <c r="E30" s="8" t="s">
        <v>79</v>
      </c>
      <c r="F30" s="19">
        <f>F8*D30</f>
        <v>57.750000000000007</v>
      </c>
      <c r="G30" s="8">
        <v>-5</v>
      </c>
      <c r="H30" s="21" t="s">
        <v>80</v>
      </c>
      <c r="I30" s="32" t="s">
        <v>81</v>
      </c>
      <c r="J30" s="38" t="s">
        <v>55</v>
      </c>
      <c r="K30" s="11" t="s">
        <v>56</v>
      </c>
      <c r="L30" s="12"/>
      <c r="N30" s="21"/>
    </row>
    <row r="31" spans="3:14" x14ac:dyDescent="0.25">
      <c r="C31" s="10"/>
      <c r="D31" s="18">
        <v>1.7500000000000002E-2</v>
      </c>
      <c r="E31" s="8" t="s">
        <v>79</v>
      </c>
      <c r="F31" s="19">
        <f>F8*D31</f>
        <v>57.750000000000007</v>
      </c>
      <c r="G31" s="8">
        <v>-5</v>
      </c>
      <c r="H31" s="21" t="s">
        <v>82</v>
      </c>
      <c r="I31" s="32" t="s">
        <v>83</v>
      </c>
      <c r="J31" s="38" t="s">
        <v>84</v>
      </c>
      <c r="K31" s="11" t="s">
        <v>85</v>
      </c>
      <c r="L31" s="12"/>
      <c r="N31" s="21"/>
    </row>
    <row r="32" spans="3:14" x14ac:dyDescent="0.25">
      <c r="C32" s="10"/>
      <c r="D32" s="18">
        <v>1.7500000000000002E-2</v>
      </c>
      <c r="E32" s="8" t="s">
        <v>79</v>
      </c>
      <c r="F32" s="19">
        <f>F8*D32</f>
        <v>57.750000000000007</v>
      </c>
      <c r="G32" s="8">
        <v>-5</v>
      </c>
      <c r="H32" s="21" t="s">
        <v>86</v>
      </c>
      <c r="I32" s="32" t="s">
        <v>87</v>
      </c>
      <c r="J32" s="38" t="s">
        <v>55</v>
      </c>
      <c r="K32" s="11" t="s">
        <v>56</v>
      </c>
      <c r="L32" s="12"/>
      <c r="N32" s="21"/>
    </row>
    <row r="33" spans="3:14" x14ac:dyDescent="0.25">
      <c r="C33" s="10"/>
      <c r="D33" s="18">
        <v>1.7500000000000002E-2</v>
      </c>
      <c r="E33" s="8" t="s">
        <v>79</v>
      </c>
      <c r="F33" s="19">
        <f>F8*D33</f>
        <v>57.750000000000007</v>
      </c>
      <c r="G33" s="8">
        <v>-5</v>
      </c>
      <c r="H33" s="21" t="s">
        <v>88</v>
      </c>
      <c r="I33" s="32" t="s">
        <v>89</v>
      </c>
      <c r="J33" s="38" t="s">
        <v>90</v>
      </c>
      <c r="K33" s="11" t="s">
        <v>91</v>
      </c>
      <c r="L33" s="12"/>
      <c r="N33" s="21"/>
    </row>
    <row r="34" spans="3:14" x14ac:dyDescent="0.25">
      <c r="C34" s="10"/>
      <c r="D34" s="18"/>
      <c r="F34" s="19"/>
      <c r="G34" s="20"/>
      <c r="H34" s="27"/>
      <c r="J34" s="28"/>
      <c r="K34" s="11"/>
    </row>
    <row r="35" spans="3:14" ht="24" customHeight="1" x14ac:dyDescent="0.4">
      <c r="C35" s="57" t="s">
        <v>27</v>
      </c>
      <c r="D35" s="58"/>
      <c r="E35" s="58"/>
      <c r="F35" s="58"/>
      <c r="G35" s="58"/>
      <c r="H35" s="58"/>
      <c r="I35" s="58"/>
      <c r="J35" s="58"/>
      <c r="K35" s="58"/>
      <c r="L35" s="59"/>
    </row>
    <row r="36" spans="3:14" ht="12.75" customHeight="1" x14ac:dyDescent="0.4">
      <c r="C36" s="10"/>
      <c r="D36" s="42"/>
      <c r="E36" s="5"/>
      <c r="L36" s="12"/>
    </row>
    <row r="37" spans="3:14" ht="12.75" customHeight="1" x14ac:dyDescent="0.25">
      <c r="C37" s="10"/>
      <c r="D37" s="51" t="s">
        <v>31</v>
      </c>
      <c r="E37" s="51"/>
      <c r="G37" s="43" t="s">
        <v>9</v>
      </c>
      <c r="H37" s="3" t="s">
        <v>4</v>
      </c>
      <c r="J37" s="13" t="s">
        <v>5</v>
      </c>
      <c r="L37" s="12"/>
    </row>
    <row r="38" spans="3:14" x14ac:dyDescent="0.25">
      <c r="C38" s="10"/>
      <c r="D38" s="8"/>
      <c r="E38" s="5"/>
      <c r="G38" s="8"/>
      <c r="L38" s="12"/>
    </row>
    <row r="39" spans="3:14" x14ac:dyDescent="0.25">
      <c r="C39" s="10"/>
      <c r="D39" s="18">
        <v>0.75</v>
      </c>
      <c r="E39" s="36" t="s">
        <v>2</v>
      </c>
      <c r="F39" s="19">
        <f>SUM(F7*D39)</f>
        <v>1650</v>
      </c>
      <c r="G39" s="8">
        <v>143</v>
      </c>
      <c r="H39" s="5" t="s">
        <v>93</v>
      </c>
      <c r="I39" s="5" t="s">
        <v>76</v>
      </c>
      <c r="J39" s="5" t="s">
        <v>55</v>
      </c>
      <c r="K39" s="5" t="s">
        <v>76</v>
      </c>
      <c r="L39" s="12"/>
    </row>
    <row r="40" spans="3:14" x14ac:dyDescent="0.25">
      <c r="C40" s="22"/>
      <c r="D40" s="39">
        <v>0.25</v>
      </c>
      <c r="E40" s="40" t="s">
        <v>20</v>
      </c>
      <c r="F40" s="41">
        <f>SUM(F7*D40)</f>
        <v>550</v>
      </c>
      <c r="G40" s="24">
        <v>144</v>
      </c>
      <c r="H40" s="23" t="s">
        <v>94</v>
      </c>
      <c r="I40" s="23" t="s">
        <v>81</v>
      </c>
      <c r="J40" s="23" t="s">
        <v>55</v>
      </c>
      <c r="K40" s="23" t="s">
        <v>56</v>
      </c>
      <c r="L40" s="25"/>
    </row>
    <row r="42" spans="3:14" ht="24.6" customHeight="1" x14ac:dyDescent="0.4">
      <c r="C42" s="57" t="s">
        <v>8</v>
      </c>
      <c r="D42" s="58"/>
      <c r="E42" s="58"/>
      <c r="F42" s="58"/>
      <c r="G42" s="58"/>
      <c r="H42" s="58"/>
      <c r="I42" s="58"/>
      <c r="J42" s="58"/>
      <c r="K42" s="58"/>
      <c r="L42" s="59"/>
    </row>
    <row r="43" spans="3:14" x14ac:dyDescent="0.25">
      <c r="C43" s="10"/>
      <c r="F43" s="8"/>
      <c r="G43" s="11"/>
      <c r="L43" s="26"/>
    </row>
    <row r="44" spans="3:14" x14ac:dyDescent="0.25">
      <c r="C44" s="10"/>
      <c r="E44" s="29">
        <v>1</v>
      </c>
      <c r="F44" s="43" t="s">
        <v>37</v>
      </c>
      <c r="H44" s="31">
        <v>920</v>
      </c>
      <c r="I44" s="13" t="s">
        <v>4</v>
      </c>
      <c r="L44" s="26"/>
    </row>
    <row r="45" spans="3:14" x14ac:dyDescent="0.25">
      <c r="C45" s="10"/>
      <c r="F45" s="8"/>
      <c r="H45" s="11"/>
      <c r="L45" s="26"/>
    </row>
    <row r="46" spans="3:14" x14ac:dyDescent="0.25">
      <c r="C46" s="10"/>
      <c r="E46" s="18">
        <v>0.35</v>
      </c>
      <c r="F46" s="8" t="s">
        <v>2</v>
      </c>
      <c r="H46" s="11">
        <f>SUM(H44*E46)</f>
        <v>322</v>
      </c>
      <c r="I46" s="7" t="s">
        <v>41</v>
      </c>
      <c r="J46" s="5" t="s">
        <v>42</v>
      </c>
      <c r="L46" s="26"/>
    </row>
    <row r="47" spans="3:14" x14ac:dyDescent="0.25">
      <c r="C47" s="10"/>
      <c r="E47" s="18">
        <v>0.23</v>
      </c>
      <c r="F47" s="8" t="s">
        <v>11</v>
      </c>
      <c r="H47" s="11">
        <f>SUM(H44*E47)</f>
        <v>211.60000000000002</v>
      </c>
      <c r="I47" s="7" t="s">
        <v>44</v>
      </c>
      <c r="J47" s="5" t="s">
        <v>45</v>
      </c>
      <c r="L47" s="26"/>
    </row>
    <row r="48" spans="3:14" x14ac:dyDescent="0.25">
      <c r="C48" s="10"/>
      <c r="E48" s="18">
        <v>0.18</v>
      </c>
      <c r="F48" s="8" t="s">
        <v>52</v>
      </c>
      <c r="H48" s="11">
        <f>SUM(H44*E48)</f>
        <v>165.6</v>
      </c>
      <c r="I48" s="7" t="s">
        <v>48</v>
      </c>
      <c r="J48" s="5" t="s">
        <v>49</v>
      </c>
      <c r="L48" s="26"/>
    </row>
    <row r="49" spans="3:13" x14ac:dyDescent="0.25">
      <c r="C49" s="10"/>
      <c r="E49" s="18">
        <v>0.08</v>
      </c>
      <c r="F49" s="1" t="s">
        <v>65</v>
      </c>
      <c r="H49" s="11">
        <f>SUM(H44*E49)</f>
        <v>73.600000000000009</v>
      </c>
      <c r="I49" s="7" t="s">
        <v>53</v>
      </c>
      <c r="J49" s="5" t="s">
        <v>54</v>
      </c>
      <c r="L49" s="26"/>
    </row>
    <row r="50" spans="3:13" x14ac:dyDescent="0.25">
      <c r="C50" s="10"/>
      <c r="E50" s="18">
        <v>0.08</v>
      </c>
      <c r="F50" s="8" t="s">
        <v>65</v>
      </c>
      <c r="H50" s="11">
        <f>SUM(H44*E50)</f>
        <v>73.600000000000009</v>
      </c>
      <c r="I50" s="7" t="s">
        <v>62</v>
      </c>
      <c r="J50" s="5" t="s">
        <v>61</v>
      </c>
      <c r="L50" s="26"/>
    </row>
    <row r="51" spans="3:13" x14ac:dyDescent="0.25">
      <c r="C51" s="10"/>
      <c r="E51" s="18">
        <v>0.08</v>
      </c>
      <c r="F51" s="8" t="s">
        <v>65</v>
      </c>
      <c r="H51" s="11">
        <f>SUM(H44*E51)</f>
        <v>73.600000000000009</v>
      </c>
      <c r="I51" s="7" t="s">
        <v>57</v>
      </c>
      <c r="J51" s="5" t="s">
        <v>58</v>
      </c>
      <c r="L51" s="26"/>
    </row>
    <row r="52" spans="3:13" x14ac:dyDescent="0.25">
      <c r="E52" s="18"/>
      <c r="F52" s="8"/>
      <c r="G52" s="11"/>
      <c r="I52" s="7"/>
      <c r="L52" s="11"/>
    </row>
    <row r="53" spans="3:13" ht="22.8" x14ac:dyDescent="0.4">
      <c r="C53" s="57" t="s">
        <v>28</v>
      </c>
      <c r="D53" s="58"/>
      <c r="E53" s="58"/>
      <c r="F53" s="58"/>
      <c r="G53" s="58"/>
      <c r="H53" s="58"/>
      <c r="I53" s="58"/>
      <c r="J53" s="58"/>
      <c r="K53" s="58"/>
      <c r="L53" s="59"/>
      <c r="M53" s="5"/>
    </row>
    <row r="54" spans="3:13" x14ac:dyDescent="0.25">
      <c r="C54" s="10"/>
      <c r="D54" s="2" t="s">
        <v>21</v>
      </c>
      <c r="E54" s="5"/>
      <c r="L54" s="12"/>
      <c r="M54" s="5"/>
    </row>
    <row r="55" spans="3:13" x14ac:dyDescent="0.25">
      <c r="C55" s="10"/>
      <c r="D55" s="43" t="s">
        <v>32</v>
      </c>
      <c r="E55" s="2" t="s">
        <v>33</v>
      </c>
      <c r="F55" s="45" t="s">
        <v>34</v>
      </c>
      <c r="H55" s="51" t="s">
        <v>35</v>
      </c>
      <c r="I55" s="51"/>
      <c r="K55" s="2" t="s">
        <v>36</v>
      </c>
      <c r="L55" s="12"/>
      <c r="M55" s="5"/>
    </row>
    <row r="56" spans="3:13" x14ac:dyDescent="0.25">
      <c r="C56" s="10"/>
      <c r="D56" s="8" t="s">
        <v>95</v>
      </c>
      <c r="E56" s="5" t="s">
        <v>26</v>
      </c>
      <c r="F56" s="11">
        <v>115</v>
      </c>
      <c r="L56" s="12"/>
      <c r="M56" s="5"/>
    </row>
    <row r="57" spans="3:13" x14ac:dyDescent="0.25">
      <c r="C57" s="10"/>
      <c r="D57" s="8" t="s">
        <v>96</v>
      </c>
      <c r="E57" s="5" t="s">
        <v>97</v>
      </c>
      <c r="F57" s="11">
        <v>115</v>
      </c>
      <c r="H57" s="43" t="s">
        <v>32</v>
      </c>
      <c r="I57" s="2" t="s">
        <v>33</v>
      </c>
      <c r="K57" s="2" t="s">
        <v>33</v>
      </c>
      <c r="L57" s="12"/>
    </row>
    <row r="58" spans="3:13" x14ac:dyDescent="0.25">
      <c r="C58" s="10"/>
      <c r="D58" s="8" t="s">
        <v>98</v>
      </c>
      <c r="E58" s="5" t="s">
        <v>99</v>
      </c>
      <c r="F58" s="11">
        <v>115</v>
      </c>
      <c r="H58" s="8">
        <v>4</v>
      </c>
      <c r="I58" s="5" t="s">
        <v>107</v>
      </c>
      <c r="J58" s="50" t="s">
        <v>108</v>
      </c>
      <c r="K58" s="46" t="s">
        <v>109</v>
      </c>
      <c r="L58" s="47" t="s">
        <v>110</v>
      </c>
    </row>
    <row r="59" spans="3:13" x14ac:dyDescent="0.25">
      <c r="C59" s="10"/>
      <c r="D59" s="8" t="s">
        <v>22</v>
      </c>
      <c r="E59" s="5" t="s">
        <v>16</v>
      </c>
      <c r="F59" s="11">
        <v>115</v>
      </c>
      <c r="H59" s="8">
        <v>5</v>
      </c>
      <c r="I59" s="5" t="s">
        <v>111</v>
      </c>
      <c r="J59" s="5" t="s">
        <v>70</v>
      </c>
      <c r="K59" s="46" t="s">
        <v>112</v>
      </c>
      <c r="L59" s="47" t="s">
        <v>113</v>
      </c>
    </row>
    <row r="60" spans="3:13" x14ac:dyDescent="0.25">
      <c r="C60" s="10"/>
      <c r="D60" s="8"/>
      <c r="E60" s="5"/>
      <c r="H60" s="8">
        <v>7</v>
      </c>
      <c r="I60" s="5" t="s">
        <v>57</v>
      </c>
      <c r="J60" s="5" t="s">
        <v>58</v>
      </c>
      <c r="K60" s="46" t="s">
        <v>114</v>
      </c>
      <c r="L60" s="47" t="s">
        <v>108</v>
      </c>
    </row>
    <row r="61" spans="3:13" x14ac:dyDescent="0.25">
      <c r="C61" s="10"/>
      <c r="D61" s="3" t="s">
        <v>23</v>
      </c>
      <c r="E61" s="5"/>
      <c r="H61" s="8">
        <v>12</v>
      </c>
      <c r="I61" t="s">
        <v>115</v>
      </c>
      <c r="J61" s="5" t="s">
        <v>116</v>
      </c>
      <c r="K61" s="46" t="s">
        <v>57</v>
      </c>
      <c r="L61" s="12" t="s">
        <v>58</v>
      </c>
    </row>
    <row r="62" spans="3:13" x14ac:dyDescent="0.25">
      <c r="C62" s="10"/>
      <c r="D62" s="43" t="s">
        <v>32</v>
      </c>
      <c r="E62" s="2" t="s">
        <v>33</v>
      </c>
      <c r="F62" s="45" t="s">
        <v>34</v>
      </c>
      <c r="H62" s="1">
        <v>14</v>
      </c>
      <c r="I62" t="s">
        <v>94</v>
      </c>
      <c r="J62" s="5" t="s">
        <v>81</v>
      </c>
      <c r="K62" s="46" t="s">
        <v>88</v>
      </c>
      <c r="L62" s="12" t="s">
        <v>60</v>
      </c>
    </row>
    <row r="63" spans="3:13" x14ac:dyDescent="0.25">
      <c r="C63" s="10"/>
      <c r="D63" s="8" t="s">
        <v>100</v>
      </c>
      <c r="E63" t="s">
        <v>101</v>
      </c>
      <c r="F63" s="4">
        <v>76</v>
      </c>
      <c r="H63" s="1">
        <v>16</v>
      </c>
      <c r="I63" t="s">
        <v>117</v>
      </c>
      <c r="J63" s="5" t="s">
        <v>118</v>
      </c>
      <c r="K63" s="46" t="s">
        <v>119</v>
      </c>
      <c r="L63" s="12" t="s">
        <v>120</v>
      </c>
    </row>
    <row r="64" spans="3:13" x14ac:dyDescent="0.25">
      <c r="C64" s="10"/>
      <c r="D64" s="8" t="s">
        <v>103</v>
      </c>
      <c r="E64" t="s">
        <v>104</v>
      </c>
      <c r="F64" s="4">
        <v>76</v>
      </c>
      <c r="H64" s="1"/>
      <c r="I64"/>
      <c r="K64" s="46"/>
      <c r="L64" s="12"/>
    </row>
    <row r="65" spans="3:12" x14ac:dyDescent="0.25">
      <c r="C65" s="10"/>
      <c r="D65" s="8" t="s">
        <v>95</v>
      </c>
      <c r="E65" t="s">
        <v>18</v>
      </c>
      <c r="F65" s="4">
        <v>76</v>
      </c>
      <c r="H65" s="1"/>
      <c r="I65"/>
      <c r="K65" s="46"/>
      <c r="L65" s="12"/>
    </row>
    <row r="66" spans="3:12" x14ac:dyDescent="0.25">
      <c r="C66" s="10"/>
      <c r="D66" s="8" t="s">
        <v>24</v>
      </c>
      <c r="E66" t="s">
        <v>102</v>
      </c>
      <c r="F66" s="4">
        <v>76</v>
      </c>
      <c r="H66" s="1"/>
      <c r="I66"/>
      <c r="K66" s="46"/>
      <c r="L66" s="12"/>
    </row>
    <row r="67" spans="3:12" x14ac:dyDescent="0.25">
      <c r="C67" s="10"/>
      <c r="D67" s="8" t="s">
        <v>25</v>
      </c>
      <c r="E67" t="s">
        <v>105</v>
      </c>
      <c r="F67" s="4">
        <v>76</v>
      </c>
      <c r="K67"/>
      <c r="L67" s="12"/>
    </row>
    <row r="68" spans="3:12" ht="15.6" x14ac:dyDescent="0.3">
      <c r="C68" s="22"/>
      <c r="D68" s="24" t="s">
        <v>106</v>
      </c>
      <c r="E68" s="48" t="s">
        <v>16</v>
      </c>
      <c r="F68" s="49">
        <v>76</v>
      </c>
      <c r="G68" s="23"/>
      <c r="H68" s="23"/>
      <c r="I68" s="52" t="s">
        <v>38</v>
      </c>
      <c r="J68" s="52"/>
      <c r="K68" s="52"/>
      <c r="L68" s="25"/>
    </row>
    <row r="69" spans="3:12" x14ac:dyDescent="0.25">
      <c r="L69" s="6"/>
    </row>
  </sheetData>
  <mergeCells count="10">
    <mergeCell ref="H55:I55"/>
    <mergeCell ref="I68:K68"/>
    <mergeCell ref="C3:L3"/>
    <mergeCell ref="C1:L1"/>
    <mergeCell ref="C35:L35"/>
    <mergeCell ref="C42:L42"/>
    <mergeCell ref="C53:L53"/>
    <mergeCell ref="D11:E11"/>
    <mergeCell ref="D23:E23"/>
    <mergeCell ref="D37:E37"/>
  </mergeCells>
  <phoneticPr fontId="1" type="noConversion"/>
  <pageMargins left="0" right="0.25" top="0.25" bottom="0.25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Sheet2</vt:lpstr>
      <vt:lpstr>Sheet2!Print_Area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KFRITZ</dc:creator>
  <cp:lastModifiedBy>John Pitschka</cp:lastModifiedBy>
  <cp:lastPrinted>2024-07-01T21:40:58Z</cp:lastPrinted>
  <dcterms:created xsi:type="dcterms:W3CDTF">2011-06-16T17:34:45Z</dcterms:created>
  <dcterms:modified xsi:type="dcterms:W3CDTF">2025-06-30T13:01:55Z</dcterms:modified>
</cp:coreProperties>
</file>